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"/>
    </mc:Choice>
  </mc:AlternateContent>
  <xr:revisionPtr revIDLastSave="0" documentId="13_ncr:1_{B5A33E05-376F-48DD-8944-1AA0E408DA4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1" i="1" l="1"/>
  <c r="J41" i="1"/>
  <c r="I41" i="1"/>
  <c r="H41" i="1"/>
  <c r="G41" i="1"/>
  <c r="F41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F43" i="1" l="1"/>
  <c r="G43" i="1"/>
  <c r="I43" i="1"/>
  <c r="H43" i="1"/>
  <c r="J43" i="1"/>
  <c r="F119" i="1"/>
  <c r="F176" i="1"/>
  <c r="G62" i="1"/>
  <c r="L100" i="1"/>
  <c r="G176" i="1"/>
  <c r="H119" i="1"/>
  <c r="H176" i="1"/>
  <c r="I62" i="1"/>
  <c r="I176" i="1"/>
  <c r="J62" i="1"/>
  <c r="J119" i="1"/>
  <c r="F195" i="1"/>
  <c r="G24" i="1"/>
  <c r="L62" i="1"/>
  <c r="G138" i="1"/>
  <c r="L176" i="1"/>
  <c r="H24" i="1"/>
  <c r="H81" i="1"/>
  <c r="H138" i="1"/>
  <c r="H195" i="1"/>
  <c r="F62" i="1"/>
  <c r="J100" i="1"/>
  <c r="J157" i="1"/>
  <c r="L43" i="1"/>
  <c r="G119" i="1"/>
  <c r="L157" i="1"/>
  <c r="H62" i="1"/>
  <c r="I119" i="1"/>
  <c r="F24" i="1"/>
  <c r="F81" i="1"/>
  <c r="F138" i="1"/>
  <c r="J176" i="1"/>
  <c r="G81" i="1"/>
  <c r="L119" i="1"/>
  <c r="G195" i="1"/>
  <c r="I24" i="1"/>
  <c r="I81" i="1"/>
  <c r="I138" i="1"/>
  <c r="I195" i="1"/>
  <c r="F196" i="1" l="1"/>
  <c r="H196" i="1"/>
  <c r="G196" i="1"/>
  <c r="I196" i="1"/>
  <c r="L196" i="1"/>
  <c r="J196" i="1"/>
</calcChain>
</file>

<file path=xl/sharedStrings.xml><?xml version="1.0" encoding="utf-8"?>
<sst xmlns="http://schemas.openxmlformats.org/spreadsheetml/2006/main" count="323" uniqueCount="93">
  <si>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</si>
  <si>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</si>
  <si>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</si>
  <si>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</si>
  <si>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</si>
  <si>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</si>
  <si>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</si>
  <si>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</si>
  <si>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</si>
  <si>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</si>
  <si>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</si>
  <si>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</si>
  <si>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</si>
  <si>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</si>
  <si>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</si>
  <si>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</si>
  <si>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</si>
  <si>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</si>
  <si>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</si>
  <si>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</si>
  <si>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</si>
  <si>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</si>
  <si>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</si>
  <si>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</si>
  <si>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</si>
  <si>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</si>
  <si>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</si>
  <si>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</si>
  <si>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</si>
  <si>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</si>
  <si>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</si>
  <si>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</si>
  <si>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</si>
  <si>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</si>
  <si>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</si>
  <si>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</si>
  <si>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</si>
  <si>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</si>
  <si>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</si>
  <si>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капусты с морковью</t>
  </si>
  <si>
    <t>Биточки мясные с макаронными изделиями</t>
  </si>
  <si>
    <t xml:space="preserve">Компот из сухофруктов </t>
  </si>
  <si>
    <t>Хлеб ржаной</t>
  </si>
  <si>
    <t>Хлеб пшеничный</t>
  </si>
  <si>
    <t>Фрукты (яблоко)</t>
  </si>
  <si>
    <t>Салат из свежих овощей</t>
  </si>
  <si>
    <t>Картофельное пюре с рыбой</t>
  </si>
  <si>
    <t>Салат из свеклы с черносливом</t>
  </si>
  <si>
    <t xml:space="preserve">Пряники </t>
  </si>
  <si>
    <t>сладкое</t>
  </si>
  <si>
    <t xml:space="preserve">Чай с сахаром и лимоном </t>
  </si>
  <si>
    <t>Яйцо вареное</t>
  </si>
  <si>
    <t>Каша пшенная молочная с маслом</t>
  </si>
  <si>
    <t>Какао с молоком</t>
  </si>
  <si>
    <t xml:space="preserve">Бутерброд с сыром </t>
  </si>
  <si>
    <t>Жаркое по-домашнему с мясом кур</t>
  </si>
  <si>
    <t>Огурец в нарезке</t>
  </si>
  <si>
    <t>Филе цыпленка тушеное в сметанном соусе с гречкой</t>
  </si>
  <si>
    <t>Кисель фруктово ягодный</t>
  </si>
  <si>
    <t>Плов из риса с мясом птицы</t>
  </si>
  <si>
    <t>Бутерброд со сливочным маслом</t>
  </si>
  <si>
    <t>10/45</t>
  </si>
  <si>
    <t xml:space="preserve">МОУ "Мятлевская средняя общеобразовательная школа им.А.Ф.Иванова" </t>
  </si>
  <si>
    <t>директор школы</t>
  </si>
  <si>
    <t>Никишина Т.В.</t>
  </si>
  <si>
    <t>54-23м + 51-1г</t>
  </si>
  <si>
    <t>54-7з</t>
  </si>
  <si>
    <t>54-1хн</t>
  </si>
  <si>
    <t>пром.</t>
  </si>
  <si>
    <t>54-2м + 54-4г</t>
  </si>
  <si>
    <t>54-11г + 54-11р</t>
  </si>
  <si>
    <t>54-18з</t>
  </si>
  <si>
    <t>54-8с</t>
  </si>
  <si>
    <t>54-3гн</t>
  </si>
  <si>
    <t>54-24к</t>
  </si>
  <si>
    <t>54-21гн</t>
  </si>
  <si>
    <t>54-9м</t>
  </si>
  <si>
    <t>54-2з</t>
  </si>
  <si>
    <t>54-25м + 54-4г</t>
  </si>
  <si>
    <t>54-27м</t>
  </si>
  <si>
    <t>54-12м</t>
  </si>
  <si>
    <t>54-3г</t>
  </si>
  <si>
    <t>Суп гороховый (с мясом кур)</t>
  </si>
  <si>
    <t>Гуляш мясной с гречневой кашей</t>
  </si>
  <si>
    <t>Икра кабачковая</t>
  </si>
  <si>
    <t>Мармелад</t>
  </si>
  <si>
    <t>Капуста тушеная с мясом птицы и рисом</t>
  </si>
  <si>
    <t>15/20</t>
  </si>
  <si>
    <t>Рис с курицей тушеной с морковью</t>
  </si>
  <si>
    <t>Борщ со сметаной(мясо кур)</t>
  </si>
  <si>
    <t xml:space="preserve">Бутерброд с сыром  </t>
  </si>
  <si>
    <t>Макароны с сыром</t>
  </si>
  <si>
    <t>Пастила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</si>
</sst>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20" zoomScaleNormal="120" workbookViewId="0">
      <selection activeCell="M141" sqref="M14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62</v>
      </c>
      <c r="D1" s="57"/>
      <c r="E1" s="57"/>
      <c r="F1" s="12" t="s">
        <v>16</v>
      </c>
      <c r="G1" s="2" t="s">
        <v>17</v>
      </c>
      <c r="H1" s="58" t="s">
        <v>63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64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83</v>
      </c>
      <c r="F6" s="40">
        <v>250</v>
      </c>
      <c r="G6" s="40">
        <v>12.04</v>
      </c>
      <c r="H6" s="40">
        <v>12.83</v>
      </c>
      <c r="I6" s="40">
        <v>32.24</v>
      </c>
      <c r="J6" s="41">
        <v>419.3</v>
      </c>
      <c r="K6" s="41" t="s">
        <v>69</v>
      </c>
      <c r="L6" s="40">
        <v>78.44</v>
      </c>
    </row>
    <row r="7" spans="1:12" ht="14.4" x14ac:dyDescent="0.3">
      <c r="A7" s="23"/>
      <c r="B7" s="15"/>
      <c r="C7" s="11"/>
      <c r="D7" s="6" t="s">
        <v>26</v>
      </c>
      <c r="E7" s="42" t="s">
        <v>45</v>
      </c>
      <c r="F7" s="43">
        <v>60</v>
      </c>
      <c r="G7" s="43">
        <v>1.6</v>
      </c>
      <c r="H7" s="43">
        <v>6.1</v>
      </c>
      <c r="I7" s="43">
        <v>6.2</v>
      </c>
      <c r="J7" s="43">
        <v>85.7</v>
      </c>
      <c r="K7" s="44" t="s">
        <v>66</v>
      </c>
      <c r="L7" s="43">
        <v>5.6</v>
      </c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0.5</v>
      </c>
      <c r="H8" s="43">
        <v>0</v>
      </c>
      <c r="I8" s="43">
        <v>19.8</v>
      </c>
      <c r="J8" s="43">
        <v>81</v>
      </c>
      <c r="K8" s="44" t="s">
        <v>67</v>
      </c>
      <c r="L8" s="43">
        <v>9.26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25</v>
      </c>
      <c r="G9" s="43">
        <v>1.7</v>
      </c>
      <c r="H9" s="43">
        <v>0.3</v>
      </c>
      <c r="I9" s="43">
        <v>8.4</v>
      </c>
      <c r="J9" s="43">
        <v>42.7</v>
      </c>
      <c r="K9" s="44" t="s">
        <v>68</v>
      </c>
      <c r="L9" s="43">
        <v>1.85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23</v>
      </c>
      <c r="E11" s="42" t="s">
        <v>43</v>
      </c>
      <c r="F11" s="43">
        <v>45</v>
      </c>
      <c r="G11" s="43">
        <v>3.4</v>
      </c>
      <c r="H11" s="43">
        <v>0.5</v>
      </c>
      <c r="I11" s="43">
        <v>16.100000000000001</v>
      </c>
      <c r="J11" s="43">
        <v>105.5</v>
      </c>
      <c r="K11" s="44" t="s">
        <v>68</v>
      </c>
      <c r="L11" s="43">
        <v>5.63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>SUM(G6:G12)</f>
        <v>19.239999999999998</v>
      </c>
      <c r="H13" s="19">
        <f t="shared" ref="H13:J13" si="0">SUM(H6:H12)</f>
        <v>19.73</v>
      </c>
      <c r="I13" s="19">
        <f t="shared" si="0"/>
        <v>82.740000000000009</v>
      </c>
      <c r="J13" s="19">
        <f t="shared" si="0"/>
        <v>734.2</v>
      </c>
      <c r="K13" s="25"/>
      <c r="L13" s="19">
        <f t="shared" ref="L13" si="1">SUM(L6:L12)</f>
        <v>100.77999999999999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580</v>
      </c>
      <c r="G24" s="32">
        <f t="shared" ref="G24:J24" si="4">G13+G23</f>
        <v>19.239999999999998</v>
      </c>
      <c r="H24" s="32">
        <f t="shared" si="4"/>
        <v>19.73</v>
      </c>
      <c r="I24" s="32">
        <f t="shared" si="4"/>
        <v>82.740000000000009</v>
      </c>
      <c r="J24" s="32">
        <f t="shared" si="4"/>
        <v>734.2</v>
      </c>
      <c r="K24" s="32"/>
      <c r="L24" s="32">
        <f t="shared" ref="L24" si="5">L13+L23</f>
        <v>100.77999999999999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40</v>
      </c>
      <c r="F25" s="40">
        <v>250</v>
      </c>
      <c r="G25" s="40">
        <v>12.04</v>
      </c>
      <c r="H25" s="40">
        <v>9.6</v>
      </c>
      <c r="I25" s="40">
        <v>20.54</v>
      </c>
      <c r="J25" s="40">
        <v>387.9</v>
      </c>
      <c r="K25" s="41" t="s">
        <v>65</v>
      </c>
      <c r="L25" s="40">
        <v>53.79</v>
      </c>
    </row>
    <row r="26" spans="1:12" ht="14.4" x14ac:dyDescent="0.3">
      <c r="A26" s="14"/>
      <c r="B26" s="15"/>
      <c r="C26" s="11"/>
      <c r="D26" s="6" t="s">
        <v>26</v>
      </c>
      <c r="E26" s="42" t="s">
        <v>39</v>
      </c>
      <c r="F26" s="43">
        <v>60</v>
      </c>
      <c r="G26" s="43">
        <v>1</v>
      </c>
      <c r="H26" s="43">
        <v>6.1</v>
      </c>
      <c r="I26" s="43">
        <v>4.2</v>
      </c>
      <c r="J26" s="43">
        <v>43.21</v>
      </c>
      <c r="K26" s="44" t="s">
        <v>66</v>
      </c>
      <c r="L26" s="43">
        <v>5.64</v>
      </c>
    </row>
    <row r="27" spans="1:12" ht="14.4" x14ac:dyDescent="0.3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0.5</v>
      </c>
      <c r="H27" s="43">
        <v>0</v>
      </c>
      <c r="I27" s="43">
        <v>19.8</v>
      </c>
      <c r="J27" s="43">
        <v>81</v>
      </c>
      <c r="K27" s="44" t="s">
        <v>67</v>
      </c>
      <c r="L27" s="43">
        <v>9.26</v>
      </c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25</v>
      </c>
      <c r="G28" s="43">
        <v>1.7</v>
      </c>
      <c r="H28" s="43">
        <v>0.3</v>
      </c>
      <c r="I28" s="43">
        <v>8.4</v>
      </c>
      <c r="J28" s="43">
        <v>42.7</v>
      </c>
      <c r="K28" s="44" t="s">
        <v>68</v>
      </c>
      <c r="L28" s="43">
        <v>1.85</v>
      </c>
    </row>
    <row r="29" spans="1:12" ht="14.4" x14ac:dyDescent="0.3">
      <c r="A29" s="14"/>
      <c r="B29" s="15"/>
      <c r="C29" s="11"/>
      <c r="D29" s="7" t="s">
        <v>24</v>
      </c>
      <c r="E29" s="42" t="s">
        <v>44</v>
      </c>
      <c r="F29" s="43">
        <v>100</v>
      </c>
      <c r="G29" s="43">
        <v>0.6</v>
      </c>
      <c r="H29" s="43">
        <v>0.6</v>
      </c>
      <c r="I29" s="43">
        <v>14.7</v>
      </c>
      <c r="J29" s="43">
        <v>70.5</v>
      </c>
      <c r="K29" s="44" t="s">
        <v>68</v>
      </c>
      <c r="L29" s="43">
        <v>14.09</v>
      </c>
    </row>
    <row r="30" spans="1:12" ht="14.4" x14ac:dyDescent="0.3">
      <c r="A30" s="14"/>
      <c r="B30" s="15"/>
      <c r="C30" s="11"/>
      <c r="D30" s="6" t="s">
        <v>23</v>
      </c>
      <c r="E30" s="42" t="s">
        <v>43</v>
      </c>
      <c r="F30" s="43">
        <v>45</v>
      </c>
      <c r="G30" s="43">
        <v>3.4</v>
      </c>
      <c r="H30" s="43">
        <v>0.5</v>
      </c>
      <c r="I30" s="43">
        <v>16.100000000000001</v>
      </c>
      <c r="J30" s="43">
        <v>105.5</v>
      </c>
      <c r="K30" s="44" t="s">
        <v>68</v>
      </c>
      <c r="L30" s="43">
        <v>5.62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680</v>
      </c>
      <c r="G32" s="19">
        <f t="shared" ref="G32" si="6">SUM(G25:G31)</f>
        <v>19.239999999999998</v>
      </c>
      <c r="H32" s="19">
        <f t="shared" ref="H32" si="7">SUM(H25:H31)</f>
        <v>17.100000000000001</v>
      </c>
      <c r="I32" s="19">
        <f t="shared" ref="I32" si="8">SUM(I25:I31)</f>
        <v>83.740000000000009</v>
      </c>
      <c r="J32" s="19">
        <f t="shared" ref="J32:L32" si="9">SUM(J25:J31)</f>
        <v>730.81</v>
      </c>
      <c r="K32" s="25"/>
      <c r="L32" s="19">
        <f t="shared" si="9"/>
        <v>90.25</v>
      </c>
    </row>
    <row r="33" spans="1:12" ht="15" thickBot="1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1"/>
      <c r="K34" s="41"/>
      <c r="L34" s="40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50"/>
      <c r="F41" s="51">
        <f>SUM(F34:F40)</f>
        <v>0</v>
      </c>
      <c r="G41" s="51">
        <f>SUM(G34:G40)</f>
        <v>0</v>
      </c>
      <c r="H41" s="51">
        <f t="shared" ref="H41:J41" si="10">SUM(H34:H40)</f>
        <v>0</v>
      </c>
      <c r="I41" s="51">
        <f t="shared" si="10"/>
        <v>0</v>
      </c>
      <c r="J41" s="51">
        <f t="shared" si="10"/>
        <v>0</v>
      </c>
      <c r="K41" s="52"/>
      <c r="L41" s="51">
        <f t="shared" ref="L41" si="11">SUM(L34:L40)</f>
        <v>0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2">SUM(G33:G41)</f>
        <v>0</v>
      </c>
      <c r="H42" s="19">
        <f t="shared" ref="H42" si="13">SUM(H33:H41)</f>
        <v>0</v>
      </c>
      <c r="I42" s="19">
        <f t="shared" ref="I42" si="14">SUM(I33:I41)</f>
        <v>0</v>
      </c>
      <c r="J42" s="19">
        <f t="shared" ref="J42:L42" si="15">SUM(J33:J41)</f>
        <v>0</v>
      </c>
      <c r="K42" s="25"/>
      <c r="L42" s="19">
        <f t="shared" si="15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680</v>
      </c>
      <c r="G43" s="32">
        <f t="shared" ref="G43" si="16">G32+G42</f>
        <v>19.239999999999998</v>
      </c>
      <c r="H43" s="32">
        <f t="shared" ref="H43" si="17">H32+H42</f>
        <v>17.100000000000001</v>
      </c>
      <c r="I43" s="32">
        <f t="shared" ref="I43" si="18">I32+I42</f>
        <v>83.740000000000009</v>
      </c>
      <c r="J43" s="32">
        <f t="shared" ref="J43:L43" si="19">J32+J42</f>
        <v>730.81</v>
      </c>
      <c r="K43" s="32"/>
      <c r="L43" s="32">
        <f t="shared" si="19"/>
        <v>90.25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250</v>
      </c>
      <c r="G44" s="40">
        <v>10.4</v>
      </c>
      <c r="H44" s="40">
        <v>8.4</v>
      </c>
      <c r="I44" s="40">
        <v>21.2</v>
      </c>
      <c r="J44" s="40">
        <v>272.39999999999998</v>
      </c>
      <c r="K44" s="41" t="s">
        <v>70</v>
      </c>
      <c r="L44" s="40">
        <v>49.77</v>
      </c>
    </row>
    <row r="45" spans="1:12" ht="14.4" x14ac:dyDescent="0.3">
      <c r="A45" s="23"/>
      <c r="B45" s="15"/>
      <c r="C45" s="11"/>
      <c r="D45" s="6" t="s">
        <v>26</v>
      </c>
      <c r="E45" s="42" t="s">
        <v>47</v>
      </c>
      <c r="F45" s="43">
        <v>60</v>
      </c>
      <c r="G45" s="43">
        <v>0.9</v>
      </c>
      <c r="H45" s="43">
        <v>3.06</v>
      </c>
      <c r="I45" s="43">
        <v>5.8</v>
      </c>
      <c r="J45" s="43">
        <v>63.8</v>
      </c>
      <c r="K45" s="44" t="s">
        <v>71</v>
      </c>
      <c r="L45" s="43">
        <v>7.19</v>
      </c>
    </row>
    <row r="46" spans="1:12" ht="14.4" x14ac:dyDescent="0.3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44" t="s">
        <v>67</v>
      </c>
      <c r="L46" s="43">
        <v>9.26</v>
      </c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25</v>
      </c>
      <c r="G47" s="43">
        <v>1.7</v>
      </c>
      <c r="H47" s="43">
        <v>0.3</v>
      </c>
      <c r="I47" s="43">
        <v>8.4</v>
      </c>
      <c r="J47" s="43">
        <v>42.7</v>
      </c>
      <c r="K47" s="44" t="s">
        <v>68</v>
      </c>
      <c r="L47" s="43">
        <v>1.85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23</v>
      </c>
      <c r="E49" s="42" t="s">
        <v>43</v>
      </c>
      <c r="F49" s="43">
        <v>45</v>
      </c>
      <c r="G49" s="43">
        <v>3.4</v>
      </c>
      <c r="H49" s="43">
        <v>0.5</v>
      </c>
      <c r="I49" s="43">
        <v>16.100000000000001</v>
      </c>
      <c r="J49" s="43">
        <v>105.5</v>
      </c>
      <c r="K49" s="44" t="s">
        <v>68</v>
      </c>
      <c r="L49" s="43">
        <v>5.63</v>
      </c>
    </row>
    <row r="50" spans="1:12" ht="14.4" x14ac:dyDescent="0.3">
      <c r="A50" s="23"/>
      <c r="B50" s="15"/>
      <c r="C50" s="11"/>
      <c r="D50" s="6" t="s">
        <v>49</v>
      </c>
      <c r="E50" s="42" t="s">
        <v>48</v>
      </c>
      <c r="F50" s="43">
        <v>50</v>
      </c>
      <c r="G50" s="43">
        <v>2.34</v>
      </c>
      <c r="H50" s="43">
        <v>7.48</v>
      </c>
      <c r="I50" s="43">
        <v>12.24</v>
      </c>
      <c r="J50" s="43">
        <v>145.30000000000001</v>
      </c>
      <c r="K50" s="44" t="s">
        <v>68</v>
      </c>
      <c r="L50" s="43">
        <v>11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20">SUM(G44:G50)</f>
        <v>19.239999999999998</v>
      </c>
      <c r="H51" s="19">
        <f t="shared" ref="H51" si="21">SUM(H44:H50)</f>
        <v>19.740000000000002</v>
      </c>
      <c r="I51" s="19">
        <f t="shared" ref="I51" si="22">SUM(I44:I50)</f>
        <v>83.539999999999992</v>
      </c>
      <c r="J51" s="19">
        <f t="shared" ref="J51:L51" si="23">SUM(J44:J50)</f>
        <v>710.7</v>
      </c>
      <c r="K51" s="25"/>
      <c r="L51" s="19">
        <f t="shared" si="23"/>
        <v>84.699999999999989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4">SUM(G52:G60)</f>
        <v>0</v>
      </c>
      <c r="H61" s="19">
        <f t="shared" ref="H61" si="25">SUM(H52:H60)</f>
        <v>0</v>
      </c>
      <c r="I61" s="19">
        <f t="shared" ref="I61" si="26">SUM(I52:I60)</f>
        <v>0</v>
      </c>
      <c r="J61" s="19">
        <f t="shared" ref="J61:L61" si="27">SUM(J52:J60)</f>
        <v>0</v>
      </c>
      <c r="K61" s="25"/>
      <c r="L61" s="19">
        <f t="shared" si="27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630</v>
      </c>
      <c r="G62" s="32">
        <f t="shared" ref="G62" si="28">G51+G61</f>
        <v>19.239999999999998</v>
      </c>
      <c r="H62" s="32">
        <f t="shared" ref="H62" si="29">H51+H61</f>
        <v>19.740000000000002</v>
      </c>
      <c r="I62" s="32">
        <f t="shared" ref="I62" si="30">I51+I61</f>
        <v>83.539999999999992</v>
      </c>
      <c r="J62" s="32">
        <f t="shared" ref="J62:L62" si="31">J51+J61</f>
        <v>710.7</v>
      </c>
      <c r="K62" s="32"/>
      <c r="L62" s="32">
        <f t="shared" si="31"/>
        <v>84.699999999999989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86</v>
      </c>
      <c r="F63" s="40">
        <v>200</v>
      </c>
      <c r="G63" s="40">
        <v>6.54</v>
      </c>
      <c r="H63" s="40">
        <v>10.6</v>
      </c>
      <c r="I63" s="40">
        <v>11.78</v>
      </c>
      <c r="J63" s="40">
        <v>315.77999999999997</v>
      </c>
      <c r="K63" s="41" t="s">
        <v>79</v>
      </c>
      <c r="L63" s="40">
        <v>43.68</v>
      </c>
    </row>
    <row r="64" spans="1:12" ht="14.4" x14ac:dyDescent="0.3">
      <c r="A64" s="23"/>
      <c r="B64" s="15"/>
      <c r="C64" s="11"/>
      <c r="D64" s="6"/>
      <c r="E64" s="42" t="s">
        <v>84</v>
      </c>
      <c r="F64" s="43">
        <v>30</v>
      </c>
      <c r="G64" s="43">
        <v>0.63</v>
      </c>
      <c r="H64" s="43">
        <v>2.2999999999999998</v>
      </c>
      <c r="I64" s="43">
        <v>2.2999999999999998</v>
      </c>
      <c r="J64" s="43">
        <v>30</v>
      </c>
      <c r="K64" s="44" t="s">
        <v>68</v>
      </c>
      <c r="L64" s="43">
        <v>4.5</v>
      </c>
    </row>
    <row r="65" spans="1:12" ht="14.4" x14ac:dyDescent="0.3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44" t="s">
        <v>67</v>
      </c>
      <c r="L65" s="43">
        <v>9.26</v>
      </c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25</v>
      </c>
      <c r="G66" s="43">
        <v>1.7</v>
      </c>
      <c r="H66" s="43">
        <v>0.3</v>
      </c>
      <c r="I66" s="43">
        <v>8.4</v>
      </c>
      <c r="J66" s="43">
        <v>42.7</v>
      </c>
      <c r="K66" s="44" t="s">
        <v>68</v>
      </c>
      <c r="L66" s="43">
        <v>1.85</v>
      </c>
    </row>
    <row r="67" spans="1:12" ht="14.4" x14ac:dyDescent="0.3">
      <c r="A67" s="23"/>
      <c r="B67" s="15"/>
      <c r="C67" s="11"/>
      <c r="D67" s="7" t="s">
        <v>24</v>
      </c>
      <c r="E67" s="42" t="s">
        <v>44</v>
      </c>
      <c r="F67" s="43">
        <v>100</v>
      </c>
      <c r="G67" s="43">
        <v>0.3</v>
      </c>
      <c r="H67" s="43">
        <v>0.3</v>
      </c>
      <c r="I67" s="43">
        <v>14.7</v>
      </c>
      <c r="J67" s="43">
        <v>70.5</v>
      </c>
      <c r="K67" s="44" t="s">
        <v>68</v>
      </c>
      <c r="L67" s="43">
        <v>14.09</v>
      </c>
    </row>
    <row r="68" spans="1:12" ht="14.4" x14ac:dyDescent="0.3">
      <c r="A68" s="23"/>
      <c r="B68" s="15"/>
      <c r="C68" s="11"/>
      <c r="D68" s="6"/>
      <c r="E68" s="42" t="s">
        <v>51</v>
      </c>
      <c r="F68" s="43">
        <v>50</v>
      </c>
      <c r="G68" s="43">
        <v>6.3</v>
      </c>
      <c r="H68" s="43">
        <v>3.75</v>
      </c>
      <c r="I68" s="43">
        <v>0.35</v>
      </c>
      <c r="J68" s="43">
        <v>78.5</v>
      </c>
      <c r="K68" s="44">
        <v>424</v>
      </c>
      <c r="L68" s="43">
        <v>10</v>
      </c>
    </row>
    <row r="69" spans="1:12" ht="14.4" x14ac:dyDescent="0.3">
      <c r="A69" s="23"/>
      <c r="B69" s="15"/>
      <c r="C69" s="11"/>
      <c r="D69" s="6" t="s">
        <v>23</v>
      </c>
      <c r="E69" s="42" t="s">
        <v>43</v>
      </c>
      <c r="F69" s="43">
        <v>45</v>
      </c>
      <c r="G69" s="43">
        <v>3.4</v>
      </c>
      <c r="H69" s="43">
        <v>0.5</v>
      </c>
      <c r="I69" s="43">
        <v>16.100000000000001</v>
      </c>
      <c r="J69" s="43">
        <v>105.5</v>
      </c>
      <c r="K69" s="44" t="s">
        <v>68</v>
      </c>
      <c r="L69" s="43">
        <v>5.63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2">SUM(G63:G69)</f>
        <v>19.369999999999997</v>
      </c>
      <c r="H70" s="19">
        <f t="shared" ref="H70" si="33">SUM(H63:H69)</f>
        <v>17.75</v>
      </c>
      <c r="I70" s="19">
        <f t="shared" ref="I70" si="34">SUM(I63:I69)</f>
        <v>73.429999999999993</v>
      </c>
      <c r="J70" s="19">
        <f t="shared" ref="J70:L70" si="35">SUM(J63:J69)</f>
        <v>723.98</v>
      </c>
      <c r="K70" s="25"/>
      <c r="L70" s="19">
        <f t="shared" si="35"/>
        <v>89.009999999999991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6">SUM(G71:G79)</f>
        <v>0</v>
      </c>
      <c r="H80" s="19">
        <f t="shared" ref="H80" si="37">SUM(H71:H79)</f>
        <v>0</v>
      </c>
      <c r="I80" s="19">
        <f t="shared" ref="I80" si="38">SUM(I71:I79)</f>
        <v>0</v>
      </c>
      <c r="J80" s="19">
        <f t="shared" ref="J80:L80" si="39">SUM(J71:J79)</f>
        <v>0</v>
      </c>
      <c r="K80" s="25"/>
      <c r="L80" s="19">
        <f t="shared" si="39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650</v>
      </c>
      <c r="G81" s="32">
        <f t="shared" ref="G81" si="40">G70+G80</f>
        <v>19.369999999999997</v>
      </c>
      <c r="H81" s="32">
        <f t="shared" ref="H81" si="41">H70+H80</f>
        <v>17.75</v>
      </c>
      <c r="I81" s="32">
        <f t="shared" ref="I81" si="42">I70+I80</f>
        <v>73.429999999999993</v>
      </c>
      <c r="J81" s="32">
        <f t="shared" ref="J81:L81" si="43">J70+J80</f>
        <v>723.98</v>
      </c>
      <c r="K81" s="32"/>
      <c r="L81" s="32">
        <f t="shared" si="43"/>
        <v>89.009999999999991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200</v>
      </c>
      <c r="G82" s="40">
        <v>5</v>
      </c>
      <c r="H82" s="40">
        <v>6.8</v>
      </c>
      <c r="I82" s="40">
        <v>18.54</v>
      </c>
      <c r="J82" s="40">
        <v>168.9</v>
      </c>
      <c r="K82" s="41" t="s">
        <v>74</v>
      </c>
      <c r="L82" s="40">
        <v>18.940000000000001</v>
      </c>
    </row>
    <row r="83" spans="1:12" ht="14.4" x14ac:dyDescent="0.3">
      <c r="A83" s="23"/>
      <c r="B83" s="15"/>
      <c r="C83" s="11"/>
      <c r="D83" s="6" t="s">
        <v>23</v>
      </c>
      <c r="E83" s="42" t="s">
        <v>54</v>
      </c>
      <c r="F83" s="43" t="s">
        <v>87</v>
      </c>
      <c r="G83" s="43">
        <v>7.09</v>
      </c>
      <c r="H83" s="43">
        <v>6.31</v>
      </c>
      <c r="I83" s="43">
        <v>14.31</v>
      </c>
      <c r="J83" s="43">
        <v>165.51</v>
      </c>
      <c r="K83" s="44">
        <v>3</v>
      </c>
      <c r="L83" s="43">
        <v>13.75</v>
      </c>
    </row>
    <row r="84" spans="1:12" ht="14.4" x14ac:dyDescent="0.3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4.5999999999999996</v>
      </c>
      <c r="H84" s="43">
        <v>3.6</v>
      </c>
      <c r="I84" s="43">
        <v>12.6</v>
      </c>
      <c r="J84" s="43">
        <v>100.4</v>
      </c>
      <c r="K84" s="44" t="s">
        <v>75</v>
      </c>
      <c r="L84" s="43">
        <v>16.850000000000001</v>
      </c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25</v>
      </c>
      <c r="G85" s="43">
        <v>1.89</v>
      </c>
      <c r="H85" s="43">
        <v>0.28000000000000003</v>
      </c>
      <c r="I85" s="43">
        <v>8.94</v>
      </c>
      <c r="J85" s="43">
        <v>58.61</v>
      </c>
      <c r="K85" s="44" t="s">
        <v>68</v>
      </c>
      <c r="L85" s="43">
        <v>3.12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21</v>
      </c>
      <c r="E87" s="42" t="s">
        <v>82</v>
      </c>
      <c r="F87" s="43">
        <v>250</v>
      </c>
      <c r="G87" s="43">
        <v>1.25</v>
      </c>
      <c r="H87" s="43">
        <v>2.5</v>
      </c>
      <c r="I87" s="43">
        <v>21.94</v>
      </c>
      <c r="J87" s="43">
        <v>205.24</v>
      </c>
      <c r="K87" s="44" t="s">
        <v>72</v>
      </c>
      <c r="L87" s="43">
        <v>16.670000000000002</v>
      </c>
    </row>
    <row r="88" spans="1:12" ht="14.4" x14ac:dyDescent="0.3">
      <c r="A88" s="23"/>
      <c r="B88" s="15"/>
      <c r="C88" s="11"/>
      <c r="D88" s="6"/>
      <c r="E88" s="42" t="s">
        <v>85</v>
      </c>
      <c r="F88" s="43">
        <v>50</v>
      </c>
      <c r="G88" s="43">
        <v>0.05</v>
      </c>
      <c r="H88" s="43">
        <v>0</v>
      </c>
      <c r="I88" s="43">
        <v>39.700000000000003</v>
      </c>
      <c r="J88" s="43">
        <v>160.5</v>
      </c>
      <c r="K88" s="44" t="s">
        <v>68</v>
      </c>
      <c r="L88" s="43">
        <v>14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725</v>
      </c>
      <c r="G89" s="19">
        <f t="shared" ref="G89" si="44">SUM(G82:G88)</f>
        <v>19.88</v>
      </c>
      <c r="H89" s="19">
        <f t="shared" ref="H89" si="45">SUM(H82:H88)</f>
        <v>19.490000000000002</v>
      </c>
      <c r="I89" s="19">
        <f t="shared" ref="I89" si="46">SUM(I82:I88)</f>
        <v>116.03</v>
      </c>
      <c r="J89" s="19">
        <f t="shared" ref="J89:L89" si="47">SUM(J82:J88)</f>
        <v>859.16</v>
      </c>
      <c r="K89" s="25"/>
      <c r="L89" s="19">
        <f t="shared" si="47"/>
        <v>83.33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8">SUM(G90:G98)</f>
        <v>0</v>
      </c>
      <c r="H99" s="19">
        <f t="shared" ref="H99" si="49">SUM(H90:H98)</f>
        <v>0</v>
      </c>
      <c r="I99" s="19">
        <f t="shared" ref="I99" si="50">SUM(I90:I98)</f>
        <v>0</v>
      </c>
      <c r="J99" s="19">
        <f t="shared" ref="J99:L99" si="51">SUM(J90:J98)</f>
        <v>0</v>
      </c>
      <c r="K99" s="25"/>
      <c r="L99" s="19">
        <f t="shared" si="51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725</v>
      </c>
      <c r="G100" s="32">
        <f t="shared" ref="G100" si="52">G89+G99</f>
        <v>19.88</v>
      </c>
      <c r="H100" s="32">
        <f t="shared" ref="H100" si="53">H89+H99</f>
        <v>19.490000000000002</v>
      </c>
      <c r="I100" s="32">
        <f t="shared" ref="I100" si="54">I89+I99</f>
        <v>116.03</v>
      </c>
      <c r="J100" s="32">
        <f t="shared" ref="J100:L100" si="55">J89+J99</f>
        <v>859.16</v>
      </c>
      <c r="K100" s="32"/>
      <c r="L100" s="32">
        <f t="shared" si="55"/>
        <v>83.33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250</v>
      </c>
      <c r="G101" s="40">
        <v>11.44</v>
      </c>
      <c r="H101" s="40">
        <v>9.1999999999999993</v>
      </c>
      <c r="I101" s="40">
        <v>17.600000000000001</v>
      </c>
      <c r="J101" s="40">
        <v>352.55</v>
      </c>
      <c r="K101" s="41" t="s">
        <v>76</v>
      </c>
      <c r="L101" s="40">
        <v>60.14</v>
      </c>
    </row>
    <row r="102" spans="1:12" ht="14.4" x14ac:dyDescent="0.3">
      <c r="A102" s="23"/>
      <c r="B102" s="15"/>
      <c r="C102" s="11"/>
      <c r="D102" s="6" t="s">
        <v>26</v>
      </c>
      <c r="E102" s="42" t="s">
        <v>39</v>
      </c>
      <c r="F102" s="43">
        <v>60</v>
      </c>
      <c r="G102" s="43">
        <v>1.6</v>
      </c>
      <c r="H102" s="43">
        <v>6.1</v>
      </c>
      <c r="I102" s="43">
        <v>6.2</v>
      </c>
      <c r="J102" s="43">
        <v>85.7</v>
      </c>
      <c r="K102" s="44" t="s">
        <v>66</v>
      </c>
      <c r="L102" s="43">
        <v>3.35</v>
      </c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0.5</v>
      </c>
      <c r="H103" s="43">
        <v>0</v>
      </c>
      <c r="I103" s="43">
        <v>19.8</v>
      </c>
      <c r="J103" s="43">
        <v>81</v>
      </c>
      <c r="K103" s="44" t="s">
        <v>67</v>
      </c>
      <c r="L103" s="43">
        <v>9.26</v>
      </c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45</v>
      </c>
      <c r="G104" s="43">
        <v>3.4</v>
      </c>
      <c r="H104" s="43">
        <v>0.5</v>
      </c>
      <c r="I104" s="43">
        <v>16.100000000000001</v>
      </c>
      <c r="J104" s="43">
        <v>105.5</v>
      </c>
      <c r="K104" s="44" t="s">
        <v>68</v>
      </c>
      <c r="L104" s="43">
        <v>5.63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23</v>
      </c>
      <c r="E106" s="42" t="s">
        <v>42</v>
      </c>
      <c r="F106" s="43">
        <v>25</v>
      </c>
      <c r="G106" s="43">
        <v>1.7</v>
      </c>
      <c r="H106" s="43">
        <v>0.3</v>
      </c>
      <c r="I106" s="43">
        <v>8.4</v>
      </c>
      <c r="J106" s="43">
        <v>42.7</v>
      </c>
      <c r="K106" s="44" t="s">
        <v>68</v>
      </c>
      <c r="L106" s="43">
        <v>1.85</v>
      </c>
    </row>
    <row r="107" spans="1:12" ht="14.4" x14ac:dyDescent="0.3">
      <c r="A107" s="23"/>
      <c r="B107" s="15"/>
      <c r="C107" s="11"/>
      <c r="D107" s="6" t="s">
        <v>23</v>
      </c>
      <c r="E107" s="42" t="s">
        <v>54</v>
      </c>
      <c r="F107" s="43" t="s">
        <v>87</v>
      </c>
      <c r="G107" s="43">
        <v>7.09</v>
      </c>
      <c r="H107" s="43">
        <v>6.31</v>
      </c>
      <c r="I107" s="43">
        <v>14.31</v>
      </c>
      <c r="J107" s="43">
        <v>165.51</v>
      </c>
      <c r="K107" s="44">
        <v>3</v>
      </c>
      <c r="L107" s="43">
        <v>13.75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6">SUM(G101:G107)</f>
        <v>25.729999999999997</v>
      </c>
      <c r="H108" s="19">
        <f t="shared" si="56"/>
        <v>22.409999999999997</v>
      </c>
      <c r="I108" s="19">
        <f t="shared" si="56"/>
        <v>82.410000000000011</v>
      </c>
      <c r="J108" s="19">
        <f t="shared" si="56"/>
        <v>832.96</v>
      </c>
      <c r="K108" s="25"/>
      <c r="L108" s="19">
        <f t="shared" ref="L108" si="57">SUM(L101:L107)</f>
        <v>93.97999999999999</v>
      </c>
    </row>
    <row r="109" spans="1:12" ht="15" thickBot="1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8">SUM(G109:G117)</f>
        <v>0</v>
      </c>
      <c r="H118" s="19">
        <f t="shared" si="58"/>
        <v>0</v>
      </c>
      <c r="I118" s="19">
        <f t="shared" si="58"/>
        <v>0</v>
      </c>
      <c r="J118" s="19">
        <f t="shared" si="58"/>
        <v>0</v>
      </c>
      <c r="K118" s="25"/>
      <c r="L118" s="19">
        <f t="shared" ref="L118" si="59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580</v>
      </c>
      <c r="G119" s="32">
        <f t="shared" ref="G119" si="60">G108+G118</f>
        <v>25.729999999999997</v>
      </c>
      <c r="H119" s="32">
        <f t="shared" ref="H119" si="61">H108+H118</f>
        <v>22.409999999999997</v>
      </c>
      <c r="I119" s="32">
        <f t="shared" ref="I119" si="62">I108+I118</f>
        <v>82.410000000000011</v>
      </c>
      <c r="J119" s="32">
        <f t="shared" ref="J119:L119" si="63">J108+J118</f>
        <v>832.96</v>
      </c>
      <c r="K119" s="32"/>
      <c r="L119" s="32">
        <f t="shared" si="63"/>
        <v>93.97999999999999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2" t="s">
        <v>88</v>
      </c>
      <c r="F120" s="43">
        <v>220</v>
      </c>
      <c r="G120" s="43">
        <v>6.95</v>
      </c>
      <c r="H120" s="43">
        <v>13.94</v>
      </c>
      <c r="I120" s="43">
        <v>26.87</v>
      </c>
      <c r="J120" s="43">
        <v>387.86</v>
      </c>
      <c r="K120" s="44" t="s">
        <v>81</v>
      </c>
      <c r="L120" s="43">
        <v>47.86</v>
      </c>
    </row>
    <row r="121" spans="1:12" ht="14.4" x14ac:dyDescent="0.3">
      <c r="A121" s="14"/>
      <c r="B121" s="15"/>
      <c r="C121" s="11"/>
      <c r="D121" s="6" t="s">
        <v>26</v>
      </c>
      <c r="E121" s="42" t="s">
        <v>56</v>
      </c>
      <c r="F121" s="43">
        <v>60</v>
      </c>
      <c r="G121" s="43">
        <v>0.25</v>
      </c>
      <c r="H121" s="43">
        <v>0.05</v>
      </c>
      <c r="I121" s="43">
        <v>0.75</v>
      </c>
      <c r="J121" s="43">
        <v>4.25</v>
      </c>
      <c r="K121" s="44" t="s">
        <v>77</v>
      </c>
      <c r="L121" s="43">
        <v>8.4</v>
      </c>
    </row>
    <row r="122" spans="1:12" ht="14.4" x14ac:dyDescent="0.3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0.3</v>
      </c>
      <c r="H122" s="43">
        <v>0</v>
      </c>
      <c r="I122" s="43">
        <v>14.01</v>
      </c>
      <c r="J122" s="43">
        <v>56.93</v>
      </c>
      <c r="K122" s="44" t="s">
        <v>73</v>
      </c>
      <c r="L122" s="43">
        <v>4.22</v>
      </c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45</v>
      </c>
      <c r="G123" s="43">
        <v>3.4</v>
      </c>
      <c r="H123" s="43">
        <v>0.5</v>
      </c>
      <c r="I123" s="43">
        <v>16.100000000000001</v>
      </c>
      <c r="J123" s="43">
        <v>105.5</v>
      </c>
      <c r="K123" s="44" t="s">
        <v>68</v>
      </c>
      <c r="L123" s="43">
        <v>5.63</v>
      </c>
    </row>
    <row r="124" spans="1:12" ht="14.4" x14ac:dyDescent="0.3">
      <c r="A124" s="14"/>
      <c r="B124" s="15"/>
      <c r="C124" s="11"/>
      <c r="D124" s="7" t="s">
        <v>24</v>
      </c>
      <c r="E124" s="42" t="s">
        <v>44</v>
      </c>
      <c r="F124" s="43">
        <v>100</v>
      </c>
      <c r="G124" s="43">
        <v>0.3</v>
      </c>
      <c r="H124" s="43">
        <v>0.3</v>
      </c>
      <c r="I124" s="43">
        <v>14.7</v>
      </c>
      <c r="J124" s="43">
        <v>70.5</v>
      </c>
      <c r="K124" s="44" t="s">
        <v>68</v>
      </c>
      <c r="L124" s="43">
        <v>14.09</v>
      </c>
    </row>
    <row r="125" spans="1:12" ht="14.4" x14ac:dyDescent="0.3">
      <c r="A125" s="14"/>
      <c r="B125" s="15"/>
      <c r="C125" s="11"/>
      <c r="D125" s="6" t="s">
        <v>23</v>
      </c>
      <c r="E125" s="42" t="s">
        <v>42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68</v>
      </c>
      <c r="L125" s="43">
        <v>1.85</v>
      </c>
    </row>
    <row r="126" spans="1:12" ht="14.4" x14ac:dyDescent="0.3">
      <c r="A126" s="14"/>
      <c r="B126" s="15"/>
      <c r="C126" s="11"/>
      <c r="D126" s="6"/>
      <c r="E126" s="42" t="s">
        <v>51</v>
      </c>
      <c r="F126" s="43">
        <v>50</v>
      </c>
      <c r="G126" s="43">
        <v>6.3</v>
      </c>
      <c r="H126" s="43">
        <v>3.75</v>
      </c>
      <c r="I126" s="43">
        <v>0.35</v>
      </c>
      <c r="J126" s="43">
        <v>78.5</v>
      </c>
      <c r="K126" s="44">
        <v>424</v>
      </c>
      <c r="L126" s="43">
        <v>10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64">SUM(G120:G126)</f>
        <v>19.2</v>
      </c>
      <c r="H127" s="19">
        <f t="shared" si="64"/>
        <v>18.840000000000003</v>
      </c>
      <c r="I127" s="19">
        <f t="shared" si="64"/>
        <v>81.180000000000007</v>
      </c>
      <c r="J127" s="19">
        <f t="shared" si="64"/>
        <v>746.24</v>
      </c>
      <c r="K127" s="25"/>
      <c r="L127" s="19">
        <f t="shared" ref="L127" si="65">SUM(L120:L126)</f>
        <v>92.05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6">SUM(G128:G136)</f>
        <v>0</v>
      </c>
      <c r="H137" s="19">
        <f t="shared" si="66"/>
        <v>0</v>
      </c>
      <c r="I137" s="19">
        <f t="shared" si="66"/>
        <v>0</v>
      </c>
      <c r="J137" s="19">
        <f t="shared" si="66"/>
        <v>0</v>
      </c>
      <c r="K137" s="25"/>
      <c r="L137" s="19">
        <f t="shared" ref="L137" si="67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700</v>
      </c>
      <c r="G138" s="32">
        <f t="shared" ref="G138" si="68">G127+G137</f>
        <v>19.2</v>
      </c>
      <c r="H138" s="32">
        <f t="shared" ref="H138" si="69">H127+H137</f>
        <v>18.840000000000003</v>
      </c>
      <c r="I138" s="32">
        <f t="shared" ref="I138" si="70">I127+I137</f>
        <v>81.180000000000007</v>
      </c>
      <c r="J138" s="32">
        <f t="shared" ref="J138:L138" si="71">J127+J137</f>
        <v>746.24</v>
      </c>
      <c r="K138" s="32"/>
      <c r="L138" s="32">
        <f t="shared" si="71"/>
        <v>92.05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250</v>
      </c>
      <c r="G139" s="40">
        <v>12.08</v>
      </c>
      <c r="H139" s="40">
        <v>11.43</v>
      </c>
      <c r="I139" s="40">
        <v>34.44</v>
      </c>
      <c r="J139" s="40">
        <v>360.1</v>
      </c>
      <c r="K139" s="41" t="s">
        <v>78</v>
      </c>
      <c r="L139" s="40">
        <v>46.45</v>
      </c>
    </row>
    <row r="140" spans="1:12" ht="14.4" x14ac:dyDescent="0.3">
      <c r="A140" s="23"/>
      <c r="B140" s="15"/>
      <c r="C140" s="11"/>
      <c r="D140" s="6" t="s">
        <v>26</v>
      </c>
      <c r="E140" s="42" t="s">
        <v>39</v>
      </c>
      <c r="F140" s="43">
        <v>60</v>
      </c>
      <c r="G140" s="43">
        <v>1.6</v>
      </c>
      <c r="H140" s="43">
        <v>6.1</v>
      </c>
      <c r="I140" s="43">
        <v>6.2</v>
      </c>
      <c r="J140" s="43">
        <v>85.7</v>
      </c>
      <c r="K140" s="44" t="s">
        <v>66</v>
      </c>
      <c r="L140" s="43">
        <v>3.35</v>
      </c>
    </row>
    <row r="141" spans="1:12" ht="14.4" x14ac:dyDescent="0.3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0.17</v>
      </c>
      <c r="H141" s="43">
        <v>0.12</v>
      </c>
      <c r="I141" s="43">
        <v>18.600000000000001</v>
      </c>
      <c r="J141" s="43">
        <v>177.01</v>
      </c>
      <c r="K141" s="44">
        <v>235</v>
      </c>
      <c r="L141" s="43">
        <v>7.57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45</v>
      </c>
      <c r="G142" s="43">
        <v>3.4</v>
      </c>
      <c r="H142" s="43">
        <v>0.5</v>
      </c>
      <c r="I142" s="43">
        <v>16.100000000000001</v>
      </c>
      <c r="J142" s="43">
        <v>105.5</v>
      </c>
      <c r="K142" s="44" t="s">
        <v>68</v>
      </c>
      <c r="L142" s="43">
        <v>5.63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42</v>
      </c>
      <c r="F144" s="43">
        <v>25</v>
      </c>
      <c r="G144" s="43">
        <v>1.7</v>
      </c>
      <c r="H144" s="43">
        <v>0.3</v>
      </c>
      <c r="I144" s="43">
        <v>8.4</v>
      </c>
      <c r="J144" s="43">
        <v>42.7</v>
      </c>
      <c r="K144" s="44" t="s">
        <v>68</v>
      </c>
      <c r="L144" s="43">
        <v>1.85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2">SUM(G139:G145)</f>
        <v>18.95</v>
      </c>
      <c r="H146" s="19">
        <f t="shared" si="72"/>
        <v>18.450000000000003</v>
      </c>
      <c r="I146" s="19">
        <f t="shared" si="72"/>
        <v>83.740000000000009</v>
      </c>
      <c r="J146" s="19">
        <f t="shared" si="72"/>
        <v>771.01</v>
      </c>
      <c r="K146" s="25"/>
      <c r="L146" s="19">
        <f t="shared" ref="L146" si="73">SUM(L139:L145)</f>
        <v>64.850000000000009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4">SUM(G147:G155)</f>
        <v>0</v>
      </c>
      <c r="H156" s="19">
        <f t="shared" si="74"/>
        <v>0</v>
      </c>
      <c r="I156" s="19">
        <f t="shared" si="74"/>
        <v>0</v>
      </c>
      <c r="J156" s="19">
        <f t="shared" si="74"/>
        <v>0</v>
      </c>
      <c r="K156" s="25"/>
      <c r="L156" s="19">
        <f t="shared" ref="L156" si="75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580</v>
      </c>
      <c r="G157" s="32">
        <f t="shared" ref="G157" si="76">G146+G156</f>
        <v>18.95</v>
      </c>
      <c r="H157" s="32">
        <f t="shared" ref="H157" si="77">H146+H156</f>
        <v>18.450000000000003</v>
      </c>
      <c r="I157" s="32">
        <f t="shared" ref="I157" si="78">I146+I156</f>
        <v>83.740000000000009</v>
      </c>
      <c r="J157" s="32">
        <f t="shared" ref="J157:L157" si="79">J146+J156</f>
        <v>771.01</v>
      </c>
      <c r="K157" s="32"/>
      <c r="L157" s="32">
        <f t="shared" si="79"/>
        <v>64.850000000000009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250</v>
      </c>
      <c r="G158" s="40">
        <v>2.44</v>
      </c>
      <c r="H158" s="40">
        <v>6.48</v>
      </c>
      <c r="I158" s="40">
        <v>23.65</v>
      </c>
      <c r="J158" s="40">
        <v>192.52</v>
      </c>
      <c r="K158" s="41" t="s">
        <v>72</v>
      </c>
      <c r="L158" s="40">
        <v>23.12</v>
      </c>
    </row>
    <row r="159" spans="1:12" ht="14.4" x14ac:dyDescent="0.3">
      <c r="A159" s="23"/>
      <c r="B159" s="15"/>
      <c r="C159" s="11"/>
      <c r="D159" s="6"/>
      <c r="E159" s="42" t="s">
        <v>51</v>
      </c>
      <c r="F159" s="43">
        <v>50</v>
      </c>
      <c r="G159" s="43">
        <v>6.3</v>
      </c>
      <c r="H159" s="43">
        <v>3.75</v>
      </c>
      <c r="I159" s="43">
        <v>0.35</v>
      </c>
      <c r="J159" s="43">
        <v>78.5</v>
      </c>
      <c r="K159" s="44">
        <v>424</v>
      </c>
      <c r="L159" s="43">
        <v>10</v>
      </c>
    </row>
    <row r="160" spans="1:12" ht="14.4" x14ac:dyDescent="0.3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0.2</v>
      </c>
      <c r="H160" s="43">
        <v>0.05</v>
      </c>
      <c r="I160" s="43">
        <v>10.6</v>
      </c>
      <c r="J160" s="43">
        <v>41.1</v>
      </c>
      <c r="K160" s="44" t="s">
        <v>73</v>
      </c>
      <c r="L160" s="43">
        <v>4.22</v>
      </c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25</v>
      </c>
      <c r="G161" s="43">
        <v>1.7</v>
      </c>
      <c r="H161" s="43">
        <v>0.3</v>
      </c>
      <c r="I161" s="43">
        <v>8.4</v>
      </c>
      <c r="J161" s="43">
        <v>42.7</v>
      </c>
      <c r="K161" s="44" t="s">
        <v>68</v>
      </c>
      <c r="L161" s="43">
        <v>1.85</v>
      </c>
    </row>
    <row r="162" spans="1:12" ht="14.4" x14ac:dyDescent="0.3">
      <c r="A162" s="23"/>
      <c r="B162" s="15"/>
      <c r="C162" s="11"/>
      <c r="D162" s="7" t="s">
        <v>24</v>
      </c>
      <c r="E162" s="42" t="s">
        <v>44</v>
      </c>
      <c r="F162" s="43">
        <v>100</v>
      </c>
      <c r="G162" s="43">
        <v>0.3</v>
      </c>
      <c r="H162" s="43">
        <v>0.3</v>
      </c>
      <c r="I162" s="43">
        <v>14.7</v>
      </c>
      <c r="J162" s="43">
        <v>70.5</v>
      </c>
      <c r="K162" s="44" t="s">
        <v>68</v>
      </c>
      <c r="L162" s="43">
        <v>14.09</v>
      </c>
    </row>
    <row r="163" spans="1:12" ht="14.4" x14ac:dyDescent="0.3">
      <c r="A163" s="23"/>
      <c r="B163" s="15"/>
      <c r="C163" s="11"/>
      <c r="D163" s="6" t="s">
        <v>23</v>
      </c>
      <c r="E163" s="42" t="s">
        <v>90</v>
      </c>
      <c r="F163" s="43" t="s">
        <v>87</v>
      </c>
      <c r="G163" s="43">
        <v>5.01</v>
      </c>
      <c r="H163" s="43">
        <v>4.62</v>
      </c>
      <c r="I163" s="43">
        <v>7.15</v>
      </c>
      <c r="J163" s="43">
        <v>82.75</v>
      </c>
      <c r="K163" s="44">
        <v>3</v>
      </c>
      <c r="L163" s="43">
        <v>13</v>
      </c>
    </row>
    <row r="164" spans="1:12" ht="14.4" x14ac:dyDescent="0.3">
      <c r="A164" s="23"/>
      <c r="B164" s="15"/>
      <c r="C164" s="11"/>
      <c r="D164" s="6" t="s">
        <v>28</v>
      </c>
      <c r="E164" s="42" t="s">
        <v>91</v>
      </c>
      <c r="F164" s="43">
        <v>200</v>
      </c>
      <c r="G164" s="43">
        <v>2.95</v>
      </c>
      <c r="H164" s="43">
        <v>3.94</v>
      </c>
      <c r="I164" s="43">
        <v>18.87</v>
      </c>
      <c r="J164" s="43">
        <v>267.86</v>
      </c>
      <c r="K164" s="44" t="s">
        <v>81</v>
      </c>
      <c r="L164" s="43">
        <v>38.159999999999997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825</v>
      </c>
      <c r="G165" s="19">
        <f t="shared" ref="G165:J165" si="80">SUM(G158:G164)</f>
        <v>18.899999999999999</v>
      </c>
      <c r="H165" s="19">
        <f t="shared" si="80"/>
        <v>19.440000000000005</v>
      </c>
      <c r="I165" s="19">
        <f t="shared" si="80"/>
        <v>83.720000000000013</v>
      </c>
      <c r="J165" s="19">
        <f t="shared" si="80"/>
        <v>775.93000000000006</v>
      </c>
      <c r="K165" s="25"/>
      <c r="L165" s="19">
        <f t="shared" ref="L165" si="81">SUM(L158:L164)</f>
        <v>104.44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2">SUM(G166:G174)</f>
        <v>0</v>
      </c>
      <c r="H175" s="19">
        <f t="shared" si="82"/>
        <v>0</v>
      </c>
      <c r="I175" s="19">
        <f t="shared" si="82"/>
        <v>0</v>
      </c>
      <c r="J175" s="19">
        <f t="shared" si="82"/>
        <v>0</v>
      </c>
      <c r="K175" s="25"/>
      <c r="L175" s="19">
        <f t="shared" ref="L175" si="83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825</v>
      </c>
      <c r="G176" s="32">
        <f t="shared" ref="G176" si="84">G165+G175</f>
        <v>18.899999999999999</v>
      </c>
      <c r="H176" s="32">
        <f t="shared" ref="H176" si="85">H165+H175</f>
        <v>19.440000000000005</v>
      </c>
      <c r="I176" s="32">
        <f t="shared" ref="I176" si="86">I165+I175</f>
        <v>83.720000000000013</v>
      </c>
      <c r="J176" s="32">
        <f t="shared" ref="J176:L176" si="87">J165+J175</f>
        <v>775.93000000000006</v>
      </c>
      <c r="K176" s="32"/>
      <c r="L176" s="32">
        <f t="shared" si="87"/>
        <v>104.44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200</v>
      </c>
      <c r="G177" s="40">
        <v>11.2</v>
      </c>
      <c r="H177" s="40">
        <v>10.9</v>
      </c>
      <c r="I177" s="40">
        <v>11.09</v>
      </c>
      <c r="J177" s="40">
        <v>334.6</v>
      </c>
      <c r="K177" s="41" t="s">
        <v>80</v>
      </c>
      <c r="L177" s="40">
        <v>54.82</v>
      </c>
    </row>
    <row r="178" spans="1:12" ht="14.4" x14ac:dyDescent="0.3">
      <c r="A178" s="23"/>
      <c r="B178" s="15"/>
      <c r="C178" s="11"/>
      <c r="D178" s="6"/>
      <c r="E178" s="42" t="s">
        <v>56</v>
      </c>
      <c r="F178" s="43">
        <v>60</v>
      </c>
      <c r="G178" s="43">
        <v>0.25</v>
      </c>
      <c r="H178" s="43">
        <v>0.05</v>
      </c>
      <c r="I178" s="43">
        <v>0.75</v>
      </c>
      <c r="J178" s="43">
        <v>4.25</v>
      </c>
      <c r="K178" s="44" t="s">
        <v>77</v>
      </c>
      <c r="L178" s="43">
        <v>8.4</v>
      </c>
    </row>
    <row r="179" spans="1:12" ht="14.4" x14ac:dyDescent="0.3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0.2</v>
      </c>
      <c r="H179" s="43">
        <v>0.05</v>
      </c>
      <c r="I179" s="43">
        <v>10.6</v>
      </c>
      <c r="J179" s="43">
        <v>41.1</v>
      </c>
      <c r="K179" s="44" t="s">
        <v>73</v>
      </c>
      <c r="L179" s="43">
        <v>4.22</v>
      </c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25</v>
      </c>
      <c r="G180" s="43">
        <v>1.7</v>
      </c>
      <c r="H180" s="43">
        <v>0.3</v>
      </c>
      <c r="I180" s="43">
        <v>8.4</v>
      </c>
      <c r="J180" s="43">
        <v>42.7</v>
      </c>
      <c r="K180" s="44" t="s">
        <v>68</v>
      </c>
      <c r="L180" s="43">
        <v>1.85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60</v>
      </c>
      <c r="F182" s="43" t="s">
        <v>61</v>
      </c>
      <c r="G182" s="43">
        <v>3.5</v>
      </c>
      <c r="H182" s="43">
        <v>7.7</v>
      </c>
      <c r="I182" s="43">
        <v>14.2</v>
      </c>
      <c r="J182" s="43">
        <v>214.6</v>
      </c>
      <c r="K182" s="44">
        <v>3</v>
      </c>
      <c r="L182" s="43">
        <v>18.18</v>
      </c>
    </row>
    <row r="183" spans="1:12" ht="14.4" x14ac:dyDescent="0.3">
      <c r="A183" s="23"/>
      <c r="B183" s="15"/>
      <c r="C183" s="11"/>
      <c r="D183" s="6"/>
      <c r="E183" s="42" t="s">
        <v>92</v>
      </c>
      <c r="F183" s="43">
        <v>50</v>
      </c>
      <c r="G183" s="43">
        <v>0.25</v>
      </c>
      <c r="H183" s="43">
        <v>0</v>
      </c>
      <c r="I183" s="43">
        <v>40</v>
      </c>
      <c r="J183" s="43">
        <v>162</v>
      </c>
      <c r="K183" s="44" t="s">
        <v>68</v>
      </c>
      <c r="L183" s="43">
        <v>13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8">SUM(G177:G183)</f>
        <v>17.099999999999998</v>
      </c>
      <c r="H184" s="19">
        <f t="shared" si="88"/>
        <v>19.000000000000004</v>
      </c>
      <c r="I184" s="19">
        <f t="shared" si="88"/>
        <v>85.039999999999992</v>
      </c>
      <c r="J184" s="19">
        <f t="shared" si="88"/>
        <v>799.25</v>
      </c>
      <c r="K184" s="25"/>
      <c r="L184" s="19">
        <f t="shared" ref="L184" si="89">SUM(L177:L183)</f>
        <v>100.47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90">SUM(G185:G193)</f>
        <v>0</v>
      </c>
      <c r="H194" s="19">
        <f t="shared" si="90"/>
        <v>0</v>
      </c>
      <c r="I194" s="19">
        <f t="shared" si="90"/>
        <v>0</v>
      </c>
      <c r="J194" s="19">
        <f t="shared" si="90"/>
        <v>0</v>
      </c>
      <c r="K194" s="25"/>
      <c r="L194" s="19">
        <f t="shared" ref="L194" si="91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535</v>
      </c>
      <c r="G195" s="32">
        <f t="shared" ref="G195" si="92">G184+G194</f>
        <v>17.099999999999998</v>
      </c>
      <c r="H195" s="32">
        <f t="shared" ref="H195" si="93">H184+H194</f>
        <v>19.000000000000004</v>
      </c>
      <c r="I195" s="32">
        <f t="shared" ref="I195" si="94">I184+I194</f>
        <v>85.039999999999992</v>
      </c>
      <c r="J195" s="32">
        <f t="shared" ref="J195:L195" si="95">J184+J194</f>
        <v>799.25</v>
      </c>
      <c r="K195" s="32"/>
      <c r="L195" s="32">
        <f t="shared" si="95"/>
        <v>100.47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648.5</v>
      </c>
      <c r="G196" s="34">
        <f t="shared" ref="G196:J196" si="96">(G24+G43+G62+G81+G100+G119+G138+G157+G176+G195)/(IF(G24=0,0,1)+IF(G43=0,0,1)+IF(G62=0,0,1)+IF(G81=0,0,1)+IF(G100=0,0,1)+IF(G119=0,0,1)+IF(G138=0,0,1)+IF(G157=0,0,1)+IF(G176=0,0,1)+IF(G195=0,0,1))</f>
        <v>19.684999999999995</v>
      </c>
      <c r="H196" s="34">
        <f t="shared" si="96"/>
        <v>19.195</v>
      </c>
      <c r="I196" s="34">
        <f t="shared" si="96"/>
        <v>85.556999999999988</v>
      </c>
      <c r="J196" s="34">
        <f t="shared" si="96"/>
        <v>768.42399999999998</v>
      </c>
      <c r="K196" s="34"/>
      <c r="L196" s="34">
        <f t="shared" ref="L196" si="97">(L24+L43+L62+L81+L100+L119+L138+L157+L176+L195)/(IF(L24=0,0,1)+IF(L43=0,0,1)+IF(L62=0,0,1)+IF(L81=0,0,1)+IF(L100=0,0,1)+IF(L119=0,0,1)+IF(L138=0,0,1)+IF(L157=0,0,1)+IF(L176=0,0,1)+IF(L195=0,0,1))</f>
        <v>90.385999999999996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2025-01-13T18:25:22Z</dcterms:modified>
</cp:coreProperties>
</file>